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1" i="1" l="1"/>
  <c r="C49" i="1"/>
  <c r="C48" i="1"/>
  <c r="C70" i="1"/>
  <c r="E71" i="1"/>
  <c r="I71" i="1"/>
  <c r="D71" i="1"/>
  <c r="D76" i="1"/>
  <c r="G76" i="1"/>
  <c r="H76" i="1"/>
  <c r="I76" i="1"/>
  <c r="E73" i="1"/>
  <c r="G73" i="1"/>
  <c r="H73" i="1"/>
  <c r="I73" i="1"/>
  <c r="D73" i="1"/>
  <c r="C77" i="1"/>
  <c r="C76" i="1" s="1"/>
  <c r="E22" i="1" l="1"/>
  <c r="E15" i="1"/>
  <c r="G15" i="1"/>
  <c r="G14" i="1" s="1"/>
  <c r="H15" i="1"/>
  <c r="I15" i="1"/>
  <c r="I12" i="1" s="1"/>
  <c r="D15" i="1"/>
  <c r="E24" i="1"/>
  <c r="G24" i="1"/>
  <c r="H24" i="1"/>
  <c r="I24" i="1"/>
  <c r="D24" i="1"/>
  <c r="C22" i="1"/>
  <c r="C25" i="1"/>
  <c r="D41" i="1"/>
  <c r="D38" i="1" s="1"/>
  <c r="D37" i="1" s="1"/>
  <c r="D31" i="1"/>
  <c r="D30" i="1" s="1"/>
  <c r="H14" i="1"/>
  <c r="I14" i="1"/>
  <c r="E41" i="1"/>
  <c r="E38" i="1" s="1"/>
  <c r="E37" i="1" s="1"/>
  <c r="F40" i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H12" i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C47" i="1"/>
  <c r="F56" i="1"/>
  <c r="G56" i="1"/>
  <c r="H56" i="1"/>
  <c r="I56" i="1"/>
  <c r="D56" i="1"/>
  <c r="D55" i="1" s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2" i="1"/>
  <c r="C73" i="1"/>
  <c r="C74" i="1"/>
  <c r="C75" i="1"/>
  <c r="C46" i="1"/>
  <c r="C45" i="1"/>
  <c r="C44" i="1"/>
  <c r="C43" i="1"/>
  <c r="C42" i="1"/>
  <c r="C35" i="1"/>
  <c r="C34" i="1"/>
  <c r="C33" i="1"/>
  <c r="C32" i="1"/>
  <c r="G55" i="1" l="1"/>
  <c r="G54" i="1" s="1"/>
  <c r="F55" i="1"/>
  <c r="F54" i="1" s="1"/>
  <c r="I55" i="1"/>
  <c r="I52" i="1" s="1"/>
  <c r="I51" i="1" s="1"/>
  <c r="C2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F15" i="1"/>
  <c r="C15" i="1" s="1"/>
  <c r="C14" i="1" s="1"/>
  <c r="E12" i="1"/>
  <c r="E11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G52" i="1"/>
  <c r="G51" i="1" s="1"/>
  <c r="H11" i="1"/>
  <c r="D54" i="1"/>
  <c r="D52" i="1"/>
  <c r="D14" i="1"/>
  <c r="F30" i="1"/>
  <c r="H40" i="1"/>
  <c r="D40" i="1"/>
  <c r="D12" i="1"/>
  <c r="I30" i="1"/>
  <c r="E30" i="1"/>
  <c r="G40" i="1"/>
  <c r="G38" i="1"/>
  <c r="G37" i="1" s="1"/>
  <c r="C56" i="1"/>
  <c r="I54" i="1" l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48" i="1"/>
  <c r="A49" i="1" s="1"/>
  <c r="F12" i="1"/>
  <c r="F11" i="1" s="1"/>
  <c r="F52" i="1"/>
  <c r="F51" i="1" s="1"/>
  <c r="I9" i="1"/>
  <c r="F14" i="1"/>
  <c r="E9" i="1"/>
  <c r="E7" i="1" s="1"/>
  <c r="E6" i="1" s="1"/>
  <c r="D51" i="1"/>
  <c r="D9" i="1"/>
  <c r="C28" i="1"/>
  <c r="C27" i="1" s="1"/>
  <c r="I7" i="1"/>
  <c r="I6" i="1" s="1"/>
  <c r="C38" i="1"/>
  <c r="C37" i="1" s="1"/>
  <c r="C12" i="1"/>
  <c r="C11" i="1" s="1"/>
  <c r="G9" i="1"/>
  <c r="D11" i="1"/>
  <c r="F9" i="1" l="1"/>
  <c r="F7" i="1" s="1"/>
  <c r="F6" i="1" s="1"/>
  <c r="G7" i="1"/>
  <c r="G6" i="1" s="1"/>
  <c r="D7" i="1"/>
  <c r="D6" i="1" s="1"/>
  <c r="C71" i="1"/>
  <c r="H55" i="1"/>
  <c r="H54" i="1" s="1"/>
  <c r="C55" i="1" l="1"/>
  <c r="H52" i="1"/>
  <c r="H9" i="1" l="1"/>
  <c r="H51" i="1"/>
  <c r="C54" i="1"/>
  <c r="C52" i="1"/>
  <c r="C51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<sst xmlns="http://schemas.openxmlformats.org/spreadsheetml/2006/main" count="109" uniqueCount="61">
  <si>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</si>
  <si>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</si>
  <si>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</si>
  <si>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</si>
  <si>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</si>
  <si>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</si>
  <si>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</si>
  <si>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</si>
  <si>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</si>
  <si>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</si>
  <si>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</si>
  <si>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</si>
  <si>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</si>
  <si>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</si>
  <si>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</si>
  <si>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</si>
  <si>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</si>
  <si>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</si>
  <si>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</si>
  <si>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</si>
  <si>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</si>
  <si>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</si>
  <si>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</si>
  <si>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</si>
  <si>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</si>
  <si>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</si>
  <si>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</si>
  <si>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</si>
  <si>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</si>
  <si>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</si>
  <si>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</si>
  <si>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</si>
  <si>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</si>
  <si>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</si>
  <si>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</si>
  <si>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</si>
  <si>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</si>
  <si>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</si>
  <si>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</si>
  <si>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</si>
  <si>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</si>
  <si>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</si>
  <si>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</si>
  <si>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</si>
  <si>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</si>
  <si>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</si>
  <si>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</si>
  <si>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</si>
  <si>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</si>
  <si>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</si>
  <si>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</si>
  <si>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</si>
  <si>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</si>
  <si>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</si>
  <si>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</si>
  <si>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</si>
  <si>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МЕРОПРИЯТИЕ 3.4</t>
  </si>
  <si>
    <t>МЕРОПРИЯТИЕ 1.4 Обеспечение первичных мер пожарной безопасности в границах муниципального района за границами сельских населенных пунктов, всего, из них: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</si>
  <si>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границами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</si>
  <si>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 xml:space="preserve"> </t>
  </si>
  <si>
    <t>ПРИЛОЖЕНИЕ                                                                             к постановлению Администрации                                               Слободо-Туринского                                                              муниципального района                                                                 от 27.03.2025 № 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</si>
</sst>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tabSelected="1" view="pageLayout" zoomScaleNormal="89" workbookViewId="0">
      <selection activeCell="C1" sqref="C1:D1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08" customHeight="1" x14ac:dyDescent="0.25">
      <c r="A1" s="2"/>
      <c r="B1" s="2"/>
      <c r="C1" s="2"/>
      <c r="D1" s="2"/>
      <c r="E1" s="2"/>
      <c r="F1" s="2"/>
      <c r="G1" s="29" t="s">
        <v>60</v>
      </c>
      <c r="H1" s="30"/>
      <c r="I1" s="30"/>
      <c r="J1" s="30"/>
    </row>
    <row r="2" spans="1:1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3" spans="1:11" ht="32.25" customHeight="1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</row>
    <row r="4" spans="1:11" ht="49.5" customHeight="1" x14ac:dyDescent="0.25">
      <c r="A4" s="33" t="s">
        <v>1</v>
      </c>
      <c r="B4" s="33" t="s">
        <v>2</v>
      </c>
      <c r="C4" s="33" t="s">
        <v>3</v>
      </c>
      <c r="D4" s="33"/>
      <c r="E4" s="33"/>
      <c r="F4" s="33"/>
      <c r="G4" s="33"/>
      <c r="H4" s="33"/>
      <c r="I4" s="33"/>
      <c r="J4" s="33" t="s">
        <v>4</v>
      </c>
    </row>
    <row r="5" spans="1:11" ht="52.5" customHeight="1" x14ac:dyDescent="0.25">
      <c r="A5" s="33"/>
      <c r="B5" s="33"/>
      <c r="C5" s="3" t="s">
        <v>5</v>
      </c>
      <c r="D5" s="7" t="s">
        <v>6</v>
      </c>
      <c r="E5" s="7" t="s">
        <v>7</v>
      </c>
      <c r="F5" s="7" t="s">
        <v>42</v>
      </c>
      <c r="G5" s="7" t="s">
        <v>43</v>
      </c>
      <c r="H5" s="7" t="s">
        <v>44</v>
      </c>
      <c r="I5" s="7" t="s">
        <v>45</v>
      </c>
      <c r="J5" s="33"/>
    </row>
    <row r="6" spans="1:11" ht="63" x14ac:dyDescent="0.25">
      <c r="A6" s="4">
        <v>1</v>
      </c>
      <c r="B6" s="9" t="s">
        <v>8</v>
      </c>
      <c r="C6" s="8">
        <f>C7</f>
        <v>91971.4</v>
      </c>
      <c r="D6" s="8">
        <f t="shared" ref="D6:H6" si="0">D7</f>
        <v>18174.599999999999</v>
      </c>
      <c r="E6" s="8">
        <f t="shared" si="0"/>
        <v>15246.8</v>
      </c>
      <c r="F6" s="8">
        <f t="shared" si="0"/>
        <v>18613.900000000001</v>
      </c>
      <c r="G6" s="8">
        <f t="shared" si="0"/>
        <v>13611</v>
      </c>
      <c r="H6" s="8">
        <f t="shared" si="0"/>
        <v>16271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91971.4</v>
      </c>
      <c r="D7" s="8">
        <f t="shared" ref="D7:I7" si="1">D9</f>
        <v>18174.599999999999</v>
      </c>
      <c r="E7" s="8">
        <f t="shared" si="1"/>
        <v>15246.8</v>
      </c>
      <c r="F7" s="8">
        <f t="shared" si="1"/>
        <v>18613.900000000001</v>
      </c>
      <c r="G7" s="15">
        <f t="shared" si="1"/>
        <v>13611</v>
      </c>
      <c r="H7" s="15">
        <f t="shared" si="1"/>
        <v>16271</v>
      </c>
      <c r="I7" s="15">
        <f t="shared" si="1"/>
        <v>10054.1</v>
      </c>
      <c r="J7" s="8"/>
    </row>
    <row r="8" spans="1:11" x14ac:dyDescent="0.25">
      <c r="A8" s="4">
        <f t="shared" ref="A8:A73" si="2">1+A7</f>
        <v>3</v>
      </c>
      <c r="B8" s="28" t="s">
        <v>10</v>
      </c>
      <c r="C8" s="28"/>
      <c r="D8" s="28"/>
      <c r="E8" s="28"/>
      <c r="F8" s="28"/>
      <c r="G8" s="28"/>
      <c r="H8" s="28"/>
      <c r="I8" s="28"/>
      <c r="J8" s="28"/>
    </row>
    <row r="9" spans="1:11" x14ac:dyDescent="0.25">
      <c r="A9" s="4">
        <f t="shared" si="2"/>
        <v>4</v>
      </c>
      <c r="B9" s="8" t="s">
        <v>9</v>
      </c>
      <c r="C9" s="8">
        <f>SUM(D9:I9)</f>
        <v>91971.4</v>
      </c>
      <c r="D9" s="8">
        <f>D12+D28+D38+D52</f>
        <v>18174.599999999999</v>
      </c>
      <c r="E9" s="8">
        <f t="shared" ref="E9:I9" si="3">E12+E28+E38+E52</f>
        <v>15246.8</v>
      </c>
      <c r="F9" s="8">
        <f t="shared" si="3"/>
        <v>18613.900000000001</v>
      </c>
      <c r="G9" s="8">
        <f t="shared" si="3"/>
        <v>13611</v>
      </c>
      <c r="H9" s="8">
        <f t="shared" si="3"/>
        <v>16271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7" t="s">
        <v>11</v>
      </c>
      <c r="C10" s="27"/>
      <c r="D10" s="27"/>
      <c r="E10" s="27"/>
      <c r="F10" s="27"/>
      <c r="G10" s="27"/>
      <c r="H10" s="27"/>
      <c r="I10" s="27"/>
      <c r="J10" s="27"/>
    </row>
    <row r="11" spans="1:11" ht="47.25" x14ac:dyDescent="0.25">
      <c r="A11" s="4">
        <f t="shared" si="2"/>
        <v>6</v>
      </c>
      <c r="B11" s="9" t="s">
        <v>12</v>
      </c>
      <c r="C11" s="8">
        <f>C12</f>
        <v>4057.8999999999996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1248</v>
      </c>
      <c r="G11" s="8">
        <f t="shared" si="4"/>
        <v>535</v>
      </c>
      <c r="H11" s="8">
        <f t="shared" si="4"/>
        <v>535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4057.8999999999996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1248</v>
      </c>
      <c r="G12" s="8">
        <f t="shared" si="5"/>
        <v>535</v>
      </c>
      <c r="H12" s="8">
        <f t="shared" si="5"/>
        <v>535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8" t="s">
        <v>13</v>
      </c>
      <c r="C13" s="28"/>
      <c r="D13" s="28"/>
      <c r="E13" s="28"/>
      <c r="F13" s="28"/>
      <c r="G13" s="28"/>
      <c r="H13" s="28"/>
      <c r="I13" s="28"/>
      <c r="J13" s="28"/>
    </row>
    <row r="14" spans="1:11" ht="47.25" x14ac:dyDescent="0.25">
      <c r="A14" s="4">
        <f t="shared" si="2"/>
        <v>9</v>
      </c>
      <c r="B14" s="9" t="s">
        <v>14</v>
      </c>
      <c r="C14" s="8">
        <f>C15</f>
        <v>4057.8999999999996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1248</v>
      </c>
      <c r="G14" s="15">
        <f t="shared" si="6"/>
        <v>535</v>
      </c>
      <c r="H14" s="15">
        <f t="shared" si="6"/>
        <v>535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4057.8999999999996</v>
      </c>
      <c r="D15" s="8">
        <f>D16+D18+D22+D21+D25</f>
        <v>337.8</v>
      </c>
      <c r="E15" s="17">
        <f t="shared" ref="E15:I15" si="7">E16+E18+E22+E21+E25</f>
        <v>1217.0999999999999</v>
      </c>
      <c r="F15" s="17">
        <f t="shared" si="7"/>
        <v>1248</v>
      </c>
      <c r="G15" s="17">
        <f t="shared" si="7"/>
        <v>535</v>
      </c>
      <c r="H15" s="17">
        <f t="shared" si="7"/>
        <v>535</v>
      </c>
      <c r="I15" s="17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390</v>
      </c>
      <c r="D16" s="8">
        <v>40</v>
      </c>
      <c r="E16" s="8">
        <v>40</v>
      </c>
      <c r="F16" s="8">
        <v>90</v>
      </c>
      <c r="G16" s="8">
        <v>90</v>
      </c>
      <c r="H16" s="8">
        <v>90</v>
      </c>
      <c r="I16" s="8">
        <v>40</v>
      </c>
      <c r="J16" s="8" t="s">
        <v>16</v>
      </c>
      <c r="K16" s="5"/>
    </row>
    <row r="17" spans="1:14" x14ac:dyDescent="0.25">
      <c r="A17" s="4">
        <f t="shared" si="2"/>
        <v>12</v>
      </c>
      <c r="B17" s="8" t="s">
        <v>9</v>
      </c>
      <c r="C17" s="8">
        <f t="shared" si="8"/>
        <v>390</v>
      </c>
      <c r="D17" s="8">
        <v>40</v>
      </c>
      <c r="E17" s="8">
        <v>40</v>
      </c>
      <c r="F17" s="8">
        <v>90</v>
      </c>
      <c r="G17" s="8">
        <v>90</v>
      </c>
      <c r="H17" s="8">
        <v>90</v>
      </c>
      <c r="I17" s="8">
        <v>40</v>
      </c>
      <c r="J17" s="8"/>
    </row>
    <row r="18" spans="1:14" ht="94.5" x14ac:dyDescent="0.25">
      <c r="A18" s="4">
        <f t="shared" si="2"/>
        <v>13</v>
      </c>
      <c r="B18" s="9" t="s">
        <v>17</v>
      </c>
      <c r="C18" s="8">
        <f t="shared" si="8"/>
        <v>300</v>
      </c>
      <c r="D18" s="8">
        <v>0</v>
      </c>
      <c r="E18" s="8">
        <v>0</v>
      </c>
      <c r="F18" s="8">
        <v>0</v>
      </c>
      <c r="G18" s="8">
        <v>100</v>
      </c>
      <c r="H18" s="8">
        <v>100</v>
      </c>
      <c r="I18" s="8">
        <v>100</v>
      </c>
      <c r="J18" s="8" t="s">
        <v>16</v>
      </c>
    </row>
    <row r="19" spans="1:14" x14ac:dyDescent="0.25">
      <c r="A19" s="4">
        <f t="shared" si="2"/>
        <v>14</v>
      </c>
      <c r="B19" s="8" t="s">
        <v>9</v>
      </c>
      <c r="C19" s="8">
        <f t="shared" si="8"/>
        <v>300</v>
      </c>
      <c r="D19" s="8">
        <v>0</v>
      </c>
      <c r="E19" s="8">
        <v>0</v>
      </c>
      <c r="F19" s="8">
        <v>0</v>
      </c>
      <c r="G19" s="8">
        <v>100</v>
      </c>
      <c r="H19" s="8">
        <v>100</v>
      </c>
      <c r="I19" s="8">
        <v>100</v>
      </c>
      <c r="J19" s="8"/>
    </row>
    <row r="20" spans="1:14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46</v>
      </c>
    </row>
    <row r="21" spans="1:14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4" ht="139.9" customHeight="1" x14ac:dyDescent="0.25">
      <c r="A22" s="4">
        <f t="shared" si="2"/>
        <v>17</v>
      </c>
      <c r="B22" s="26" t="s">
        <v>57</v>
      </c>
      <c r="C22" s="8">
        <f>SUM(D22:I22)</f>
        <v>1532.4</v>
      </c>
      <c r="D22" s="8">
        <v>252.8</v>
      </c>
      <c r="E22" s="8">
        <f>E23</f>
        <v>279.60000000000002</v>
      </c>
      <c r="F22" s="8">
        <v>400</v>
      </c>
      <c r="G22" s="8">
        <v>300</v>
      </c>
      <c r="H22" s="8">
        <v>300</v>
      </c>
      <c r="I22" s="8">
        <v>0</v>
      </c>
      <c r="J22" s="14" t="s">
        <v>47</v>
      </c>
    </row>
    <row r="23" spans="1:14" x14ac:dyDescent="0.25">
      <c r="A23" s="4">
        <f t="shared" si="2"/>
        <v>18</v>
      </c>
      <c r="B23" s="8" t="s">
        <v>9</v>
      </c>
      <c r="C23" s="8">
        <f>SUM(D23:I23)</f>
        <v>1532.4</v>
      </c>
      <c r="D23" s="8">
        <v>252.8</v>
      </c>
      <c r="E23" s="8">
        <v>279.60000000000002</v>
      </c>
      <c r="F23" s="8">
        <v>400</v>
      </c>
      <c r="G23" s="8">
        <v>300</v>
      </c>
      <c r="H23" s="8">
        <v>300</v>
      </c>
      <c r="I23" s="8">
        <v>0</v>
      </c>
      <c r="J23" s="8"/>
    </row>
    <row r="24" spans="1:14" ht="283.5" x14ac:dyDescent="0.25">
      <c r="A24" s="4">
        <f t="shared" si="2"/>
        <v>19</v>
      </c>
      <c r="B24" s="26" t="s">
        <v>58</v>
      </c>
      <c r="C24" s="17">
        <f>SUM(D24:I24)</f>
        <v>1565.5</v>
      </c>
      <c r="D24" s="17">
        <f>D25</f>
        <v>0</v>
      </c>
      <c r="E24" s="17">
        <f t="shared" ref="E24:I24" si="9">E25</f>
        <v>852.5</v>
      </c>
      <c r="F24" s="17">
        <v>713</v>
      </c>
      <c r="G24" s="17">
        <f t="shared" si="9"/>
        <v>0</v>
      </c>
      <c r="H24" s="17">
        <f t="shared" si="9"/>
        <v>0</v>
      </c>
      <c r="I24" s="17">
        <f t="shared" si="9"/>
        <v>0</v>
      </c>
      <c r="J24" s="14" t="s">
        <v>47</v>
      </c>
      <c r="N24" s="1" t="s">
        <v>59</v>
      </c>
    </row>
    <row r="25" spans="1:14" x14ac:dyDescent="0.25">
      <c r="A25" s="4">
        <f t="shared" si="2"/>
        <v>20</v>
      </c>
      <c r="B25" s="17" t="s">
        <v>9</v>
      </c>
      <c r="C25" s="17">
        <f>SUM(D25:I25)</f>
        <v>1565.5</v>
      </c>
      <c r="D25" s="17">
        <v>0</v>
      </c>
      <c r="E25" s="17">
        <v>852.5</v>
      </c>
      <c r="F25" s="17">
        <v>713</v>
      </c>
      <c r="G25" s="17">
        <v>0</v>
      </c>
      <c r="H25" s="17">
        <v>0</v>
      </c>
      <c r="I25" s="17">
        <v>0</v>
      </c>
      <c r="J25" s="17"/>
    </row>
    <row r="26" spans="1:14" ht="30" customHeight="1" x14ac:dyDescent="0.25">
      <c r="A26" s="4">
        <f t="shared" si="2"/>
        <v>21</v>
      </c>
      <c r="B26" s="27" t="s">
        <v>24</v>
      </c>
      <c r="C26" s="27"/>
      <c r="D26" s="27"/>
      <c r="E26" s="27"/>
      <c r="F26" s="27"/>
      <c r="G26" s="27"/>
      <c r="H26" s="27"/>
      <c r="I26" s="27"/>
      <c r="J26" s="27"/>
    </row>
    <row r="27" spans="1:14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4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4" x14ac:dyDescent="0.25">
      <c r="A29" s="4">
        <f t="shared" si="2"/>
        <v>24</v>
      </c>
      <c r="B29" s="28" t="s">
        <v>13</v>
      </c>
      <c r="C29" s="28"/>
      <c r="D29" s="28"/>
      <c r="E29" s="28"/>
      <c r="F29" s="28"/>
      <c r="G29" s="28"/>
      <c r="H29" s="28"/>
      <c r="I29" s="28"/>
      <c r="J29" s="28"/>
    </row>
    <row r="30" spans="1:14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4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4" ht="126" x14ac:dyDescent="0.25">
      <c r="A32" s="4">
        <f t="shared" si="2"/>
        <v>27</v>
      </c>
      <c r="B32" s="6" t="s">
        <v>25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49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26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48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7" t="s">
        <v>27</v>
      </c>
      <c r="C36" s="27"/>
      <c r="D36" s="27"/>
      <c r="E36" s="27"/>
      <c r="F36" s="27"/>
      <c r="G36" s="27"/>
      <c r="H36" s="27"/>
      <c r="I36" s="27"/>
      <c r="J36" s="27"/>
    </row>
    <row r="37" spans="1:10" ht="47.25" x14ac:dyDescent="0.25">
      <c r="A37" s="4">
        <f t="shared" si="2"/>
        <v>32</v>
      </c>
      <c r="B37" s="9" t="s">
        <v>20</v>
      </c>
      <c r="C37" s="8">
        <f>C38</f>
        <v>65916.800000000003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11941</v>
      </c>
      <c r="G37" s="8">
        <f t="shared" si="14"/>
        <v>12629</v>
      </c>
      <c r="H37" s="8">
        <f t="shared" si="14"/>
        <v>14089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65916.800000000003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11941</v>
      </c>
      <c r="G38" s="8">
        <f t="shared" si="15"/>
        <v>12629</v>
      </c>
      <c r="H38" s="8">
        <f t="shared" si="15"/>
        <v>14089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8" t="s">
        <v>13</v>
      </c>
      <c r="C39" s="28"/>
      <c r="D39" s="28"/>
      <c r="E39" s="28"/>
      <c r="F39" s="28"/>
      <c r="G39" s="28"/>
      <c r="H39" s="28"/>
      <c r="I39" s="28"/>
      <c r="J39" s="28"/>
    </row>
    <row r="40" spans="1:10" ht="47.25" x14ac:dyDescent="0.25">
      <c r="A40" s="4">
        <f t="shared" si="2"/>
        <v>35</v>
      </c>
      <c r="B40" s="9" t="s">
        <v>14</v>
      </c>
      <c r="C40" s="8">
        <f>C41</f>
        <v>65916.800000000003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11941</v>
      </c>
      <c r="G40" s="8">
        <f t="shared" si="16"/>
        <v>12629</v>
      </c>
      <c r="H40" s="8">
        <f t="shared" si="16"/>
        <v>14089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65916.800000000003</v>
      </c>
      <c r="D41" s="8">
        <f>D42+D44+D46</f>
        <v>8594</v>
      </c>
      <c r="E41" s="15">
        <f t="shared" ref="E41:I41" si="18">E42+E44+E46</f>
        <v>9408.7999999999993</v>
      </c>
      <c r="F41" s="15">
        <f>F42+F44+F46+F48</f>
        <v>11941</v>
      </c>
      <c r="G41" s="15">
        <f t="shared" si="18"/>
        <v>12629</v>
      </c>
      <c r="H41" s="15">
        <f t="shared" si="18"/>
        <v>14089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28</v>
      </c>
      <c r="C42" s="8">
        <f t="shared" si="17"/>
        <v>60044.800000000003</v>
      </c>
      <c r="D42" s="8">
        <v>8194</v>
      </c>
      <c r="E42" s="8">
        <v>8948.7999999999993</v>
      </c>
      <c r="F42" s="16">
        <v>10729</v>
      </c>
      <c r="G42" s="8">
        <v>11479</v>
      </c>
      <c r="H42" s="8">
        <v>12139</v>
      </c>
      <c r="I42" s="8">
        <v>8555</v>
      </c>
      <c r="J42" s="10" t="s">
        <v>50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60044.800000000003</v>
      </c>
      <c r="D43" s="8">
        <v>8194</v>
      </c>
      <c r="E43" s="8">
        <v>8948.7999999999993</v>
      </c>
      <c r="F43" s="8">
        <v>10729</v>
      </c>
      <c r="G43" s="8">
        <v>11479</v>
      </c>
      <c r="H43" s="8">
        <v>12139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29</v>
      </c>
      <c r="C44" s="8">
        <f t="shared" si="17"/>
        <v>2981</v>
      </c>
      <c r="D44" s="8">
        <v>400</v>
      </c>
      <c r="E44" s="8">
        <v>460</v>
      </c>
      <c r="F44" s="8">
        <v>521</v>
      </c>
      <c r="G44" s="8">
        <v>650</v>
      </c>
      <c r="H44" s="8">
        <v>650</v>
      </c>
      <c r="I44" s="8">
        <v>300</v>
      </c>
      <c r="J44" s="10" t="s">
        <v>50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2981</v>
      </c>
      <c r="D45" s="8">
        <v>400</v>
      </c>
      <c r="E45" s="8">
        <v>460</v>
      </c>
      <c r="F45" s="8">
        <v>521</v>
      </c>
      <c r="G45" s="8">
        <v>650</v>
      </c>
      <c r="H45" s="8">
        <v>650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30</v>
      </c>
      <c r="C46" s="8">
        <f t="shared" si="17"/>
        <v>2200</v>
      </c>
      <c r="D46" s="8">
        <v>0</v>
      </c>
      <c r="E46" s="8">
        <v>0</v>
      </c>
      <c r="F46" s="8">
        <v>0</v>
      </c>
      <c r="G46" s="8">
        <v>500</v>
      </c>
      <c r="H46" s="8">
        <v>1300</v>
      </c>
      <c r="I46" s="8">
        <v>400</v>
      </c>
      <c r="J46" s="10" t="s">
        <v>50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2200</v>
      </c>
      <c r="D47" s="8">
        <v>0</v>
      </c>
      <c r="E47" s="8">
        <v>0</v>
      </c>
      <c r="F47" s="8">
        <v>0</v>
      </c>
      <c r="G47" s="8">
        <v>500</v>
      </c>
      <c r="H47" s="8">
        <v>1300</v>
      </c>
      <c r="I47" s="8">
        <v>400</v>
      </c>
      <c r="J47" s="8"/>
    </row>
    <row r="48" spans="1:10" x14ac:dyDescent="0.25">
      <c r="A48" s="4">
        <f t="shared" si="2"/>
        <v>43</v>
      </c>
      <c r="B48" s="24" t="s">
        <v>56</v>
      </c>
      <c r="C48" s="23">
        <f t="shared" ref="C48" si="19">SUM(D48:I48)</f>
        <v>691</v>
      </c>
      <c r="D48" s="23">
        <v>0</v>
      </c>
      <c r="E48" s="23">
        <v>0</v>
      </c>
      <c r="F48" s="23">
        <v>691</v>
      </c>
      <c r="G48" s="23">
        <v>0</v>
      </c>
      <c r="H48" s="23">
        <v>0</v>
      </c>
      <c r="I48" s="23">
        <v>0</v>
      </c>
      <c r="J48" s="23" t="s">
        <v>50</v>
      </c>
    </row>
    <row r="49" spans="1:10" ht="23.25" customHeight="1" x14ac:dyDescent="0.25">
      <c r="A49" s="4">
        <f t="shared" si="2"/>
        <v>44</v>
      </c>
      <c r="B49" s="23" t="s">
        <v>9</v>
      </c>
      <c r="C49" s="23">
        <f>D49+E49+F49+G49+H49+I49</f>
        <v>691</v>
      </c>
      <c r="D49" s="23">
        <v>0</v>
      </c>
      <c r="E49" s="23">
        <v>0</v>
      </c>
      <c r="F49" s="23">
        <v>691</v>
      </c>
      <c r="G49" s="23">
        <v>0</v>
      </c>
      <c r="H49" s="23">
        <v>0</v>
      </c>
      <c r="I49" s="23">
        <v>0</v>
      </c>
      <c r="J49" s="23"/>
    </row>
    <row r="50" spans="1:10" x14ac:dyDescent="0.25">
      <c r="A50" s="4">
        <f>1+A47</f>
        <v>43</v>
      </c>
      <c r="B50" s="27" t="s">
        <v>31</v>
      </c>
      <c r="C50" s="27"/>
      <c r="D50" s="27"/>
      <c r="E50" s="27"/>
      <c r="F50" s="27"/>
      <c r="G50" s="27"/>
      <c r="H50" s="27"/>
      <c r="I50" s="27"/>
      <c r="J50" s="27"/>
    </row>
    <row r="51" spans="1:10" ht="67.900000000000006" customHeight="1" x14ac:dyDescent="0.25">
      <c r="A51" s="4">
        <f t="shared" si="2"/>
        <v>44</v>
      </c>
      <c r="B51" s="9" t="s">
        <v>21</v>
      </c>
      <c r="C51" s="8">
        <f>C52</f>
        <v>21816.699999999997</v>
      </c>
      <c r="D51" s="8">
        <f t="shared" ref="D51:I51" si="20">D52</f>
        <v>9212.7999999999993</v>
      </c>
      <c r="E51" s="8">
        <v>4590.8999999999996</v>
      </c>
      <c r="F51" s="8">
        <f t="shared" si="20"/>
        <v>5394.9</v>
      </c>
      <c r="G51" s="8">
        <f t="shared" si="20"/>
        <v>417</v>
      </c>
      <c r="H51" s="8">
        <f t="shared" si="20"/>
        <v>1617</v>
      </c>
      <c r="I51" s="8">
        <f t="shared" si="20"/>
        <v>584.1</v>
      </c>
      <c r="J51" s="8"/>
    </row>
    <row r="52" spans="1:10" x14ac:dyDescent="0.25">
      <c r="A52" s="4">
        <f t="shared" si="2"/>
        <v>45</v>
      </c>
      <c r="B52" s="8" t="s">
        <v>9</v>
      </c>
      <c r="C52" s="8">
        <f>C55</f>
        <v>21816.699999999997</v>
      </c>
      <c r="D52" s="8">
        <f t="shared" ref="D52:I52" si="21">D55</f>
        <v>9212.7999999999993</v>
      </c>
      <c r="E52" s="8">
        <v>4590.8999999999996</v>
      </c>
      <c r="F52" s="8">
        <f t="shared" si="21"/>
        <v>5394.9</v>
      </c>
      <c r="G52" s="8">
        <f t="shared" si="21"/>
        <v>417</v>
      </c>
      <c r="H52" s="8">
        <f t="shared" si="21"/>
        <v>1617</v>
      </c>
      <c r="I52" s="8">
        <f t="shared" si="21"/>
        <v>584.1</v>
      </c>
      <c r="J52" s="8"/>
    </row>
    <row r="53" spans="1:10" ht="28.5" customHeight="1" x14ac:dyDescent="0.25">
      <c r="A53" s="4">
        <f t="shared" si="2"/>
        <v>46</v>
      </c>
      <c r="B53" s="28" t="s">
        <v>13</v>
      </c>
      <c r="C53" s="28"/>
      <c r="D53" s="28"/>
      <c r="E53" s="28"/>
      <c r="F53" s="28"/>
      <c r="G53" s="28"/>
      <c r="H53" s="28"/>
      <c r="I53" s="28"/>
      <c r="J53" s="28"/>
    </row>
    <row r="54" spans="1:10" ht="47.25" x14ac:dyDescent="0.25">
      <c r="A54" s="4">
        <f t="shared" si="2"/>
        <v>47</v>
      </c>
      <c r="B54" s="9" t="s">
        <v>14</v>
      </c>
      <c r="C54" s="13">
        <f>C55</f>
        <v>21816.699999999997</v>
      </c>
      <c r="D54" s="13">
        <f t="shared" ref="D54:I54" si="22">D55</f>
        <v>9212.7999999999993</v>
      </c>
      <c r="E54" s="13">
        <v>4590.8999999999996</v>
      </c>
      <c r="F54" s="13">
        <f t="shared" si="22"/>
        <v>5394.9</v>
      </c>
      <c r="G54" s="13">
        <f t="shared" si="22"/>
        <v>417</v>
      </c>
      <c r="H54" s="13">
        <f t="shared" si="22"/>
        <v>1617</v>
      </c>
      <c r="I54" s="13">
        <f t="shared" si="22"/>
        <v>584.1</v>
      </c>
      <c r="J54" s="8"/>
    </row>
    <row r="55" spans="1:10" x14ac:dyDescent="0.25">
      <c r="A55" s="4">
        <f t="shared" si="2"/>
        <v>48</v>
      </c>
      <c r="B55" s="8" t="s">
        <v>9</v>
      </c>
      <c r="C55" s="8">
        <f>SUM(D55:I55)</f>
        <v>21816.699999999997</v>
      </c>
      <c r="D55" s="8">
        <f>SUM(D56+D58+D60+D62+D64+D66+D68+D70+D74+D72+D76)</f>
        <v>9212.7999999999993</v>
      </c>
      <c r="E55" s="19">
        <v>4590.8999999999996</v>
      </c>
      <c r="F55" s="19">
        <f t="shared" ref="F55:I55" si="23">SUM(F56+F58+F60+F62+F64+F66+F68+F70+F74+F72+F76)</f>
        <v>5394.9</v>
      </c>
      <c r="G55" s="19">
        <f t="shared" si="23"/>
        <v>417</v>
      </c>
      <c r="H55" s="19">
        <f t="shared" si="23"/>
        <v>1617</v>
      </c>
      <c r="I55" s="19">
        <f t="shared" si="23"/>
        <v>584.1</v>
      </c>
      <c r="J55" s="8"/>
    </row>
    <row r="56" spans="1:10" ht="173.25" x14ac:dyDescent="0.25">
      <c r="A56" s="4">
        <f t="shared" si="2"/>
        <v>49</v>
      </c>
      <c r="B56" s="9" t="s">
        <v>32</v>
      </c>
      <c r="C56" s="8">
        <f>SUM(D56:I56)</f>
        <v>720</v>
      </c>
      <c r="D56" s="8">
        <f t="shared" ref="D56:I56" si="24">SUM(D57:D57)</f>
        <v>120</v>
      </c>
      <c r="E56" s="25">
        <v>120</v>
      </c>
      <c r="F56" s="8">
        <f t="shared" si="24"/>
        <v>120</v>
      </c>
      <c r="G56" s="8">
        <f t="shared" si="24"/>
        <v>120</v>
      </c>
      <c r="H56" s="8">
        <f t="shared" si="24"/>
        <v>120</v>
      </c>
      <c r="I56" s="8">
        <f t="shared" si="24"/>
        <v>120</v>
      </c>
      <c r="J56" s="10" t="s">
        <v>22</v>
      </c>
    </row>
    <row r="57" spans="1:10" ht="20.25" customHeight="1" x14ac:dyDescent="0.25">
      <c r="A57" s="4">
        <f t="shared" si="2"/>
        <v>50</v>
      </c>
      <c r="B57" s="8" t="s">
        <v>9</v>
      </c>
      <c r="C57" s="8">
        <f t="shared" ref="C57:C75" si="25">SUM(D57:I57)</f>
        <v>720</v>
      </c>
      <c r="D57" s="8">
        <v>120</v>
      </c>
      <c r="E57" s="8">
        <v>120</v>
      </c>
      <c r="F57" s="8">
        <v>120</v>
      </c>
      <c r="G57" s="8">
        <v>120</v>
      </c>
      <c r="H57" s="8">
        <v>120</v>
      </c>
      <c r="I57" s="8">
        <v>120</v>
      </c>
      <c r="J57" s="8"/>
    </row>
    <row r="58" spans="1:10" ht="204.75" x14ac:dyDescent="0.25">
      <c r="A58" s="4">
        <f t="shared" si="2"/>
        <v>51</v>
      </c>
      <c r="B58" s="9" t="s">
        <v>33</v>
      </c>
      <c r="C58" s="8">
        <f t="shared" si="25"/>
        <v>130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130</v>
      </c>
      <c r="J58" s="10" t="s">
        <v>51</v>
      </c>
    </row>
    <row r="59" spans="1:10" x14ac:dyDescent="0.25">
      <c r="A59" s="4">
        <f t="shared" si="2"/>
        <v>52</v>
      </c>
      <c r="B59" s="8" t="s">
        <v>9</v>
      </c>
      <c r="C59" s="8">
        <f t="shared" si="25"/>
        <v>130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130</v>
      </c>
      <c r="J59" s="8"/>
    </row>
    <row r="60" spans="1:10" ht="110.25" x14ac:dyDescent="0.25">
      <c r="A60" s="4">
        <f t="shared" si="2"/>
        <v>53</v>
      </c>
      <c r="B60" s="9" t="s">
        <v>34</v>
      </c>
      <c r="C60" s="8">
        <f t="shared" si="25"/>
        <v>100</v>
      </c>
      <c r="D60" s="8">
        <v>10</v>
      </c>
      <c r="E60" s="8">
        <v>10</v>
      </c>
      <c r="F60" s="8">
        <v>10</v>
      </c>
      <c r="G60" s="8">
        <v>10</v>
      </c>
      <c r="H60" s="8">
        <v>10</v>
      </c>
      <c r="I60" s="8">
        <v>50</v>
      </c>
      <c r="J60" s="14" t="s">
        <v>52</v>
      </c>
    </row>
    <row r="61" spans="1:10" ht="21" customHeight="1" x14ac:dyDescent="0.25">
      <c r="A61" s="4">
        <f t="shared" si="2"/>
        <v>54</v>
      </c>
      <c r="B61" s="8" t="s">
        <v>9</v>
      </c>
      <c r="C61" s="8">
        <f t="shared" si="25"/>
        <v>100</v>
      </c>
      <c r="D61" s="8">
        <v>10</v>
      </c>
      <c r="E61" s="8">
        <v>10</v>
      </c>
      <c r="F61" s="8">
        <v>10</v>
      </c>
      <c r="G61" s="8">
        <v>10</v>
      </c>
      <c r="H61" s="8">
        <v>10</v>
      </c>
      <c r="I61" s="8">
        <v>50</v>
      </c>
      <c r="J61" s="8"/>
    </row>
    <row r="62" spans="1:10" ht="78.75" x14ac:dyDescent="0.25">
      <c r="A62" s="4">
        <f t="shared" si="2"/>
        <v>55</v>
      </c>
      <c r="B62" s="9" t="s">
        <v>35</v>
      </c>
      <c r="C62" s="8">
        <f t="shared" si="25"/>
        <v>175</v>
      </c>
      <c r="D62" s="8">
        <v>15</v>
      </c>
      <c r="E62" s="8">
        <v>15</v>
      </c>
      <c r="F62" s="8">
        <v>15</v>
      </c>
      <c r="G62" s="8">
        <v>15</v>
      </c>
      <c r="H62" s="8">
        <v>15</v>
      </c>
      <c r="I62" s="8">
        <v>100</v>
      </c>
      <c r="J62" s="10" t="s">
        <v>53</v>
      </c>
    </row>
    <row r="63" spans="1:10" ht="17.25" customHeight="1" x14ac:dyDescent="0.25">
      <c r="A63" s="4">
        <f t="shared" si="2"/>
        <v>56</v>
      </c>
      <c r="B63" s="8" t="s">
        <v>9</v>
      </c>
      <c r="C63" s="8">
        <f t="shared" si="25"/>
        <v>175</v>
      </c>
      <c r="D63" s="8">
        <v>15</v>
      </c>
      <c r="E63" s="8">
        <v>15</v>
      </c>
      <c r="F63" s="8">
        <v>15</v>
      </c>
      <c r="G63" s="8">
        <v>15</v>
      </c>
      <c r="H63" s="8">
        <v>15</v>
      </c>
      <c r="I63" s="8">
        <v>100</v>
      </c>
      <c r="J63" s="8"/>
    </row>
    <row r="64" spans="1:10" ht="78.75" x14ac:dyDescent="0.25">
      <c r="A64" s="4">
        <f t="shared" si="2"/>
        <v>57</v>
      </c>
      <c r="B64" s="9" t="s">
        <v>36</v>
      </c>
      <c r="C64" s="8">
        <f t="shared" si="25"/>
        <v>70</v>
      </c>
      <c r="D64" s="8">
        <v>0</v>
      </c>
      <c r="E64" s="8">
        <v>10</v>
      </c>
      <c r="F64" s="8">
        <v>10</v>
      </c>
      <c r="G64" s="8">
        <v>10</v>
      </c>
      <c r="H64" s="8">
        <v>10</v>
      </c>
      <c r="I64" s="8">
        <v>30</v>
      </c>
      <c r="J64" s="10" t="s">
        <v>53</v>
      </c>
    </row>
    <row r="65" spans="1:10" x14ac:dyDescent="0.25">
      <c r="A65" s="4">
        <f t="shared" si="2"/>
        <v>58</v>
      </c>
      <c r="B65" s="8" t="s">
        <v>9</v>
      </c>
      <c r="C65" s="8">
        <f t="shared" si="25"/>
        <v>70</v>
      </c>
      <c r="D65" s="8">
        <v>0</v>
      </c>
      <c r="E65" s="8">
        <v>10</v>
      </c>
      <c r="F65" s="8">
        <v>10</v>
      </c>
      <c r="G65" s="8">
        <v>10</v>
      </c>
      <c r="H65" s="8">
        <v>10</v>
      </c>
      <c r="I65" s="8">
        <v>30</v>
      </c>
      <c r="J65" s="8"/>
    </row>
    <row r="66" spans="1:10" ht="94.5" x14ac:dyDescent="0.25">
      <c r="A66" s="4">
        <f t="shared" si="2"/>
        <v>59</v>
      </c>
      <c r="B66" s="9" t="s">
        <v>37</v>
      </c>
      <c r="C66" s="8">
        <f t="shared" si="25"/>
        <v>85</v>
      </c>
      <c r="D66" s="8">
        <v>22</v>
      </c>
      <c r="E66" s="8">
        <v>12</v>
      </c>
      <c r="F66" s="8">
        <v>12</v>
      </c>
      <c r="G66" s="8">
        <v>12</v>
      </c>
      <c r="H66" s="8">
        <v>12</v>
      </c>
      <c r="I66" s="8">
        <v>15</v>
      </c>
      <c r="J66" s="14" t="s">
        <v>54</v>
      </c>
    </row>
    <row r="67" spans="1:10" x14ac:dyDescent="0.25">
      <c r="A67" s="4">
        <f t="shared" si="2"/>
        <v>60</v>
      </c>
      <c r="B67" s="8" t="s">
        <v>9</v>
      </c>
      <c r="C67" s="8">
        <f t="shared" si="25"/>
        <v>85</v>
      </c>
      <c r="D67" s="8">
        <v>22</v>
      </c>
      <c r="E67" s="8">
        <v>12</v>
      </c>
      <c r="F67" s="8">
        <v>12</v>
      </c>
      <c r="G67" s="8">
        <v>12</v>
      </c>
      <c r="H67" s="8">
        <v>12</v>
      </c>
      <c r="I67" s="8">
        <v>15</v>
      </c>
      <c r="J67" s="8"/>
    </row>
    <row r="68" spans="1:10" ht="330.75" x14ac:dyDescent="0.25">
      <c r="A68" s="4">
        <f t="shared" si="2"/>
        <v>61</v>
      </c>
      <c r="B68" s="9" t="s">
        <v>38</v>
      </c>
      <c r="C68" s="8">
        <f t="shared" si="25"/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4" t="s">
        <v>51</v>
      </c>
    </row>
    <row r="69" spans="1:10" x14ac:dyDescent="0.25">
      <c r="A69" s="4">
        <f t="shared" si="2"/>
        <v>62</v>
      </c>
      <c r="B69" s="8" t="s">
        <v>9</v>
      </c>
      <c r="C69" s="8">
        <f t="shared" si="25"/>
        <v>0</v>
      </c>
      <c r="D69" s="8">
        <v>0</v>
      </c>
      <c r="E69" s="12">
        <v>0</v>
      </c>
      <c r="F69" s="8">
        <v>0</v>
      </c>
      <c r="G69" s="8">
        <v>0</v>
      </c>
      <c r="H69" s="8">
        <v>0</v>
      </c>
      <c r="I69" s="8">
        <v>0</v>
      </c>
      <c r="J69" s="4"/>
    </row>
    <row r="70" spans="1:10" ht="290.25" customHeight="1" x14ac:dyDescent="0.25">
      <c r="A70" s="4">
        <f t="shared" si="2"/>
        <v>63</v>
      </c>
      <c r="B70" s="9" t="s">
        <v>39</v>
      </c>
      <c r="C70" s="8">
        <f>SUM(D70:I70)</f>
        <v>3760.7999999999997</v>
      </c>
      <c r="D70" s="8">
        <v>703.8</v>
      </c>
      <c r="E70" s="8">
        <v>1357.9</v>
      </c>
      <c r="F70" s="8">
        <v>0</v>
      </c>
      <c r="G70" s="8">
        <v>180</v>
      </c>
      <c r="H70" s="8">
        <v>1380</v>
      </c>
      <c r="I70" s="8">
        <v>139.1</v>
      </c>
      <c r="J70" s="4" t="s">
        <v>51</v>
      </c>
    </row>
    <row r="71" spans="1:10" ht="24" customHeight="1" x14ac:dyDescent="0.25">
      <c r="A71" s="4">
        <f t="shared" si="2"/>
        <v>64</v>
      </c>
      <c r="B71" s="8" t="s">
        <v>9</v>
      </c>
      <c r="C71" s="8">
        <f t="shared" si="25"/>
        <v>3760.7999999999997</v>
      </c>
      <c r="D71" s="8">
        <f>D70</f>
        <v>703.8</v>
      </c>
      <c r="E71" s="19">
        <f t="shared" ref="E71:I71" si="26">E70</f>
        <v>1357.9</v>
      </c>
      <c r="F71" s="19">
        <v>0</v>
      </c>
      <c r="G71" s="19">
        <v>180</v>
      </c>
      <c r="H71" s="19">
        <v>1380</v>
      </c>
      <c r="I71" s="19">
        <f t="shared" si="26"/>
        <v>139.1</v>
      </c>
      <c r="J71" s="4"/>
    </row>
    <row r="72" spans="1:10" ht="273" customHeight="1" x14ac:dyDescent="0.25">
      <c r="A72" s="4">
        <f t="shared" si="2"/>
        <v>65</v>
      </c>
      <c r="B72" s="9" t="s">
        <v>40</v>
      </c>
      <c r="C72" s="8">
        <f t="shared" si="25"/>
        <v>9421.7000000000007</v>
      </c>
      <c r="D72" s="8">
        <v>1260</v>
      </c>
      <c r="E72" s="18">
        <v>3003.8</v>
      </c>
      <c r="F72" s="8">
        <v>5157.8999999999996</v>
      </c>
      <c r="G72" s="8">
        <v>0</v>
      </c>
      <c r="H72" s="8">
        <v>0</v>
      </c>
      <c r="I72" s="8">
        <v>0</v>
      </c>
      <c r="J72" s="4" t="s">
        <v>53</v>
      </c>
    </row>
    <row r="73" spans="1:10" ht="32.25" customHeight="1" x14ac:dyDescent="0.25">
      <c r="A73" s="4">
        <f t="shared" si="2"/>
        <v>66</v>
      </c>
      <c r="B73" s="8" t="s">
        <v>9</v>
      </c>
      <c r="C73" s="8">
        <f t="shared" si="25"/>
        <v>9421.7000000000007</v>
      </c>
      <c r="D73" s="8">
        <f>D72</f>
        <v>1260</v>
      </c>
      <c r="E73" s="19">
        <f t="shared" ref="E73:I73" si="27">E72</f>
        <v>3003.8</v>
      </c>
      <c r="F73" s="19">
        <v>5157.8999999999996</v>
      </c>
      <c r="G73" s="19">
        <f t="shared" si="27"/>
        <v>0</v>
      </c>
      <c r="H73" s="19">
        <f t="shared" si="27"/>
        <v>0</v>
      </c>
      <c r="I73" s="19">
        <f t="shared" si="27"/>
        <v>0</v>
      </c>
      <c r="J73" s="4"/>
    </row>
    <row r="74" spans="1:10" ht="231" customHeight="1" x14ac:dyDescent="0.25">
      <c r="A74" s="4">
        <f t="shared" ref="A74:A75" si="28">1+A73</f>
        <v>67</v>
      </c>
      <c r="B74" s="9" t="s">
        <v>41</v>
      </c>
      <c r="C74" s="8">
        <f t="shared" si="25"/>
        <v>7082</v>
      </c>
      <c r="D74" s="8">
        <v>7082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4" t="s">
        <v>53</v>
      </c>
    </row>
    <row r="75" spans="1:10" ht="31.5" customHeight="1" x14ac:dyDescent="0.25">
      <c r="A75" s="4">
        <f t="shared" si="28"/>
        <v>68</v>
      </c>
      <c r="B75" s="8" t="s">
        <v>9</v>
      </c>
      <c r="C75" s="8">
        <f t="shared" si="25"/>
        <v>7082</v>
      </c>
      <c r="D75" s="8">
        <v>7082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4"/>
    </row>
    <row r="76" spans="1:10" ht="189" x14ac:dyDescent="0.25">
      <c r="A76" s="20">
        <v>69</v>
      </c>
      <c r="B76" s="21" t="s">
        <v>55</v>
      </c>
      <c r="C76" s="22">
        <f>C77</f>
        <v>272.2</v>
      </c>
      <c r="D76" s="22">
        <f t="shared" ref="D76:I76" si="29">D77</f>
        <v>0</v>
      </c>
      <c r="E76" s="22">
        <v>62.2</v>
      </c>
      <c r="F76" s="22">
        <v>70</v>
      </c>
      <c r="G76" s="22">
        <f t="shared" si="29"/>
        <v>70</v>
      </c>
      <c r="H76" s="22">
        <f t="shared" si="29"/>
        <v>70</v>
      </c>
      <c r="I76" s="22">
        <f t="shared" si="29"/>
        <v>0</v>
      </c>
      <c r="J76" s="20" t="s">
        <v>51</v>
      </c>
    </row>
    <row r="77" spans="1:10" ht="33" customHeight="1" x14ac:dyDescent="0.25">
      <c r="A77" s="20">
        <v>70</v>
      </c>
      <c r="B77" s="20" t="s">
        <v>9</v>
      </c>
      <c r="C77" s="22">
        <f>SUM(D77:I77)</f>
        <v>272.2</v>
      </c>
      <c r="D77" s="22">
        <v>0</v>
      </c>
      <c r="E77" s="22">
        <v>62.2</v>
      </c>
      <c r="F77" s="22">
        <v>70</v>
      </c>
      <c r="G77" s="22">
        <v>70</v>
      </c>
      <c r="H77" s="22">
        <v>70</v>
      </c>
      <c r="I77" s="22">
        <v>0</v>
      </c>
      <c r="J77" s="20"/>
    </row>
  </sheetData>
  <mergeCells count="16"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  <mergeCell ref="B26:J26"/>
    <mergeCell ref="B39:J39"/>
    <mergeCell ref="B50:J50"/>
    <mergeCell ref="B53:J53"/>
    <mergeCell ref="B29:J29"/>
    <mergeCell ref="B36:J36"/>
  </mergeCells>
  <pageMargins left="0.70866141732283472" right="0.70866141732283472" top="0.74803149606299213" bottom="0.74803149606299213" header="0.51181102362204722" footer="0.51181102362204722"/>
  <pageSetup paperSize="9" scale="45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2025-04-03T06:05:08Z</cp:lastPrinted>
  <dcterms:created xsi:type="dcterms:W3CDTF">2018-10-11T05:20:23Z</dcterms:created>
  <dcterms:modified xsi:type="dcterms:W3CDTF">2025-04-03T06:06:47Z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